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月間業務\競技役員登録\ユニフォーム\ホームページ用\"/>
    </mc:Choice>
  </mc:AlternateContent>
  <bookViews>
    <workbookView xWindow="0" yWindow="0" windowWidth="13620" windowHeight="10740"/>
  </bookViews>
  <sheets>
    <sheet name="個人計算式有り" sheetId="1" r:id="rId1"/>
  </sheets>
  <calcPr calcId="152511"/>
</workbook>
</file>

<file path=xl/calcChain.xml><?xml version="1.0" encoding="utf-8"?>
<calcChain xmlns="http://schemas.openxmlformats.org/spreadsheetml/2006/main">
  <c r="E52" i="1" l="1"/>
  <c r="C51" i="1" l="1"/>
  <c r="E51" i="1" s="1"/>
  <c r="C52" i="1"/>
  <c r="C54" i="1"/>
  <c r="E53" i="1"/>
  <c r="E54" i="1"/>
  <c r="E55" i="1" l="1"/>
  <c r="G49" i="1"/>
  <c r="G39" i="1"/>
  <c r="G28" i="1"/>
  <c r="B22" i="1" l="1"/>
  <c r="B24" i="1" s="1"/>
  <c r="B51" i="1" s="1"/>
  <c r="B46" i="1" l="1"/>
  <c r="B48" i="1" l="1"/>
  <c r="B54" i="1" s="1"/>
</calcChain>
</file>

<file path=xl/sharedStrings.xml><?xml version="1.0" encoding="utf-8"?>
<sst xmlns="http://schemas.openxmlformats.org/spreadsheetml/2006/main" count="142" uniqueCount="117">
  <si>
    <t>公益財団法人　日本水泳連盟　競技役員ユニフォーム申込書</t>
    <rPh sb="0" eb="2">
      <t>コウエキ</t>
    </rPh>
    <rPh sb="2" eb="4">
      <t>ザイダン</t>
    </rPh>
    <rPh sb="4" eb="6">
      <t>ホウジン</t>
    </rPh>
    <rPh sb="7" eb="9">
      <t>ニホン</t>
    </rPh>
    <rPh sb="9" eb="11">
      <t>スイエイ</t>
    </rPh>
    <rPh sb="11" eb="13">
      <t>レンメイ</t>
    </rPh>
    <rPh sb="14" eb="16">
      <t>キョウギ</t>
    </rPh>
    <rPh sb="16" eb="18">
      <t>ヤクイン</t>
    </rPh>
    <rPh sb="24" eb="27">
      <t>モウシコミショ</t>
    </rPh>
    <phoneticPr fontId="1"/>
  </si>
  <si>
    <t>申込日</t>
    <rPh sb="0" eb="2">
      <t>モウシコミ</t>
    </rPh>
    <rPh sb="2" eb="3">
      <t>ヒ</t>
    </rPh>
    <phoneticPr fontId="1"/>
  </si>
  <si>
    <t>　　　年　　月　　日</t>
    <rPh sb="3" eb="4">
      <t>ネン</t>
    </rPh>
    <rPh sb="6" eb="7">
      <t>ツキ</t>
    </rPh>
    <rPh sb="9" eb="10">
      <t>ヒ</t>
    </rPh>
    <phoneticPr fontId="1"/>
  </si>
  <si>
    <t>加盟団体名</t>
    <rPh sb="0" eb="2">
      <t>カメイ</t>
    </rPh>
    <rPh sb="2" eb="4">
      <t>ダンタイ</t>
    </rPh>
    <rPh sb="4" eb="5">
      <t>メイ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</si>
  <si>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</si>
  <si>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</si>
  <si>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</si>
  <si>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下記の通り競技役員制定品を申し込みます。</t>
    <rPh sb="0" eb="2">
      <t>カキ</t>
    </rPh>
    <rPh sb="3" eb="4">
      <t>トオ</t>
    </rPh>
    <rPh sb="5" eb="7">
      <t>キョウギ</t>
    </rPh>
    <rPh sb="7" eb="9">
      <t>ヤクイン</t>
    </rPh>
    <rPh sb="9" eb="11">
      <t>セイテイ</t>
    </rPh>
    <rPh sb="11" eb="12">
      <t>ヒン</t>
    </rPh>
    <rPh sb="13" eb="14">
      <t>モウ</t>
    </rPh>
    <rPh sb="15" eb="16">
      <t>コ</t>
    </rPh>
    <phoneticPr fontId="1"/>
  </si>
  <si>
    <t>商品</t>
    <rPh sb="0" eb="2">
      <t>ショウヒン</t>
    </rPh>
    <phoneticPr fontId="1"/>
  </si>
  <si>
    <t>ポロシャツ（水連マーク刺繍入り）</t>
    <rPh sb="6" eb="8">
      <t>スイレン</t>
    </rPh>
    <rPh sb="11" eb="13">
      <t>シシュウ</t>
    </rPh>
    <rPh sb="13" eb="14">
      <t>イ</t>
    </rPh>
    <phoneticPr fontId="1"/>
  </si>
  <si>
    <t>スラックス（水連マーク刺繍入り）</t>
    <rPh sb="6" eb="8">
      <t>スイレン</t>
    </rPh>
    <rPh sb="11" eb="13">
      <t>シシュウ</t>
    </rPh>
    <rPh sb="13" eb="14">
      <t>イ</t>
    </rPh>
    <phoneticPr fontId="1"/>
  </si>
  <si>
    <t>シューズ（マーク無し）</t>
    <rPh sb="8" eb="9">
      <t>ナ</t>
    </rPh>
    <phoneticPr fontId="1"/>
  </si>
  <si>
    <t>仕様</t>
    <rPh sb="0" eb="2">
      <t>シヨウ</t>
    </rPh>
    <phoneticPr fontId="1"/>
  </si>
  <si>
    <t>【ｴｺﾄﾞﾗｲﾊﾆｶﾑ】ﾎﾟﾘｴｽﾃﾙ85％　綿15％　男女兼用</t>
    <rPh sb="23" eb="24">
      <t>メン</t>
    </rPh>
    <rPh sb="28" eb="30">
      <t>ダンジョ</t>
    </rPh>
    <rPh sb="30" eb="32">
      <t>ケンヨウ</t>
    </rPh>
    <phoneticPr fontId="1"/>
  </si>
  <si>
    <t>ﾎﾟﾘｴｽﾃﾙ100％　ｻｲﾄﾞｺﾞﾑ</t>
    <phoneticPr fontId="1"/>
  </si>
  <si>
    <t>価格</t>
    <rPh sb="0" eb="2">
      <t>カカク</t>
    </rPh>
    <phoneticPr fontId="1"/>
  </si>
  <si>
    <t>消費税</t>
    <rPh sb="0" eb="3">
      <t>ショウヒゼイ</t>
    </rPh>
    <phoneticPr fontId="1"/>
  </si>
  <si>
    <t>総額</t>
    <rPh sb="0" eb="2">
      <t>ソウガク</t>
    </rPh>
    <phoneticPr fontId="1"/>
  </si>
  <si>
    <t>※シューズはカタログ定番品のため、モデルチェンジなど変更があればご案内いたします。</t>
    <rPh sb="10" eb="12">
      <t>テイバン</t>
    </rPh>
    <rPh sb="12" eb="13">
      <t>ヒン</t>
    </rPh>
    <rPh sb="26" eb="28">
      <t>ヘンコウ</t>
    </rPh>
    <rPh sb="33" eb="35">
      <t>アンナイ</t>
    </rPh>
    <phoneticPr fontId="1"/>
  </si>
  <si>
    <t>商品</t>
    <rPh sb="0" eb="2">
      <t>ショウヒン</t>
    </rPh>
    <phoneticPr fontId="1"/>
  </si>
  <si>
    <t>ＳＳ</t>
    <phoneticPr fontId="1"/>
  </si>
  <si>
    <t>Ｓ</t>
    <phoneticPr fontId="1"/>
  </si>
  <si>
    <t>Ｍ</t>
    <phoneticPr fontId="1"/>
  </si>
  <si>
    <t>Ｌ</t>
    <phoneticPr fontId="1"/>
  </si>
  <si>
    <t>Ｏ</t>
    <phoneticPr fontId="1"/>
  </si>
  <si>
    <t>ＸＯ</t>
    <phoneticPr fontId="1"/>
  </si>
  <si>
    <t>２ＸＯ</t>
    <phoneticPr fontId="1"/>
  </si>
  <si>
    <t>３ＸＯ</t>
    <phoneticPr fontId="1"/>
  </si>
  <si>
    <t>４ＸＯ</t>
    <phoneticPr fontId="1"/>
  </si>
  <si>
    <t>着丈</t>
    <rPh sb="0" eb="2">
      <t>キタケ</t>
    </rPh>
    <phoneticPr fontId="1"/>
  </si>
  <si>
    <t>胸回り</t>
    <rPh sb="0" eb="1">
      <t>ムネ</t>
    </rPh>
    <rPh sb="1" eb="2">
      <t>マワ</t>
    </rPh>
    <phoneticPr fontId="1"/>
  </si>
  <si>
    <t>肩巾</t>
    <rPh sb="0" eb="1">
      <t>カタ</t>
    </rPh>
    <rPh sb="1" eb="2">
      <t>ハバ</t>
    </rPh>
    <phoneticPr fontId="1"/>
  </si>
  <si>
    <t>【推奨品】合成繊維・人工皮革　2021ﾓﾃﾞﾙ・ﾏｷｼﾏｲｻﾞｰ23</t>
    <rPh sb="1" eb="4">
      <t>スイショウヒン</t>
    </rPh>
    <rPh sb="5" eb="7">
      <t>ゴウセイ</t>
    </rPh>
    <rPh sb="7" eb="9">
      <t>センイ</t>
    </rPh>
    <rPh sb="10" eb="12">
      <t>ジンコウ</t>
    </rPh>
    <rPh sb="12" eb="14">
      <t>ヒカク</t>
    </rPh>
    <phoneticPr fontId="1"/>
  </si>
  <si>
    <t>66.5cm</t>
    <phoneticPr fontId="1"/>
  </si>
  <si>
    <t>68.5cm</t>
    <phoneticPr fontId="1"/>
  </si>
  <si>
    <t>70.5cm</t>
    <phoneticPr fontId="1"/>
  </si>
  <si>
    <t>72.5cm</t>
    <phoneticPr fontId="1"/>
  </si>
  <si>
    <t>74.5cm</t>
    <phoneticPr fontId="1"/>
  </si>
  <si>
    <t>76.5cm</t>
    <phoneticPr fontId="1"/>
  </si>
  <si>
    <t>78.5cm</t>
    <phoneticPr fontId="1"/>
  </si>
  <si>
    <t>80.5cm</t>
    <phoneticPr fontId="1"/>
  </si>
  <si>
    <t>82.5cm</t>
    <phoneticPr fontId="1"/>
  </si>
  <si>
    <t>100cm</t>
    <phoneticPr fontId="1"/>
  </si>
  <si>
    <t>105cm</t>
    <phoneticPr fontId="1"/>
  </si>
  <si>
    <t>110cm</t>
  </si>
  <si>
    <t>115cm</t>
  </si>
  <si>
    <t>120cm</t>
  </si>
  <si>
    <t>125cm</t>
  </si>
  <si>
    <t>129cm</t>
    <phoneticPr fontId="1"/>
  </si>
  <si>
    <t>133cm</t>
    <phoneticPr fontId="1"/>
  </si>
  <si>
    <t>137cm</t>
    <phoneticPr fontId="1"/>
  </si>
  <si>
    <t>44cm</t>
    <phoneticPr fontId="1"/>
  </si>
  <si>
    <t>46cm</t>
    <phoneticPr fontId="1"/>
  </si>
  <si>
    <t>48cm</t>
  </si>
  <si>
    <t>50cm</t>
  </si>
  <si>
    <t>52cm</t>
  </si>
  <si>
    <t>54cm</t>
  </si>
  <si>
    <t>55cm</t>
    <phoneticPr fontId="1"/>
  </si>
  <si>
    <t>56cm</t>
    <phoneticPr fontId="1"/>
  </si>
  <si>
    <t>57cm</t>
    <phoneticPr fontId="1"/>
  </si>
  <si>
    <t>３Ｓ</t>
    <phoneticPr fontId="1"/>
  </si>
  <si>
    <t>身長</t>
    <rPh sb="0" eb="2">
      <t>シンチョウ</t>
    </rPh>
    <phoneticPr fontId="1"/>
  </si>
  <si>
    <t>ウエスト</t>
    <phoneticPr fontId="1"/>
  </si>
  <si>
    <t>ヒップ</t>
    <phoneticPr fontId="1"/>
  </si>
  <si>
    <t>153～158cm</t>
    <phoneticPr fontId="1"/>
  </si>
  <si>
    <t>157～163cm</t>
    <phoneticPr fontId="1"/>
  </si>
  <si>
    <t>162～168cm</t>
    <phoneticPr fontId="1"/>
  </si>
  <si>
    <t>172～178cm</t>
    <phoneticPr fontId="1"/>
  </si>
  <si>
    <t>167～173cm</t>
    <phoneticPr fontId="1"/>
  </si>
  <si>
    <t>177～183cm</t>
    <phoneticPr fontId="1"/>
  </si>
  <si>
    <t>182～188cm</t>
    <phoneticPr fontId="1"/>
  </si>
  <si>
    <t>187～193cm</t>
    <phoneticPr fontId="1"/>
  </si>
  <si>
    <t>63～66cm</t>
    <phoneticPr fontId="1"/>
  </si>
  <si>
    <t>67～69cm</t>
    <phoneticPr fontId="1"/>
  </si>
  <si>
    <t>70～73cm</t>
    <phoneticPr fontId="1"/>
  </si>
  <si>
    <t>74～77cm</t>
    <phoneticPr fontId="1"/>
  </si>
  <si>
    <t>78～81cm</t>
    <phoneticPr fontId="1"/>
  </si>
  <si>
    <t>82～85cm</t>
    <phoneticPr fontId="1"/>
  </si>
  <si>
    <t>86～90cm</t>
    <phoneticPr fontId="1"/>
  </si>
  <si>
    <t>91～95cm</t>
    <phoneticPr fontId="1"/>
  </si>
  <si>
    <t>84cm</t>
    <phoneticPr fontId="1"/>
  </si>
  <si>
    <t>88cm</t>
    <phoneticPr fontId="1"/>
  </si>
  <si>
    <t>92cm</t>
    <phoneticPr fontId="1"/>
  </si>
  <si>
    <t>96cm</t>
    <phoneticPr fontId="1"/>
  </si>
  <si>
    <t>100cm</t>
    <phoneticPr fontId="1"/>
  </si>
  <si>
    <t>104cm</t>
    <phoneticPr fontId="1"/>
  </si>
  <si>
    <t>108cm</t>
    <phoneticPr fontId="1"/>
  </si>
  <si>
    <t>112cm</t>
    <phoneticPr fontId="1"/>
  </si>
  <si>
    <t>ご発注数記入</t>
    <rPh sb="1" eb="3">
      <t>ハッチュウ</t>
    </rPh>
    <rPh sb="3" eb="4">
      <t>スウ</t>
    </rPh>
    <rPh sb="4" eb="6">
      <t>キニュウ</t>
    </rPh>
    <phoneticPr fontId="1"/>
  </si>
  <si>
    <t>サイズ</t>
    <phoneticPr fontId="1"/>
  </si>
  <si>
    <t>サイズ記入</t>
    <rPh sb="3" eb="5">
      <t>キニュウ</t>
    </rPh>
    <phoneticPr fontId="1"/>
  </si>
  <si>
    <t>210・21.5・22.0・22.5・230・23.5・24.0・24.5・25.0・25.5・26.0・26.5・27.0・27.5・28.0・29.0・30.0㎝</t>
    <phoneticPr fontId="1"/>
  </si>
  <si>
    <t xml:space="preserve">&lt;申し込み先・問合せ先&gt;        </t>
    <phoneticPr fontId="1"/>
  </si>
  <si>
    <t>合計</t>
    <rPh sb="0" eb="2">
      <t>ゴウケイ</t>
    </rPh>
    <phoneticPr fontId="1"/>
  </si>
  <si>
    <t>競技役員用</t>
    <rPh sb="0" eb="2">
      <t>キョウギ</t>
    </rPh>
    <rPh sb="2" eb="4">
      <t>ヤクイン</t>
    </rPh>
    <rPh sb="4" eb="5">
      <t>ヨウ</t>
    </rPh>
    <phoneticPr fontId="1"/>
  </si>
  <si>
    <t>一般財団法人山口県水泳連盟</t>
    <rPh sb="0" eb="13">
      <t>イ</t>
    </rPh>
    <phoneticPr fontId="1"/>
  </si>
  <si>
    <t>氏名</t>
    <rPh sb="0" eb="2">
      <t>シメイ</t>
    </rPh>
    <phoneticPr fontId="1"/>
  </si>
  <si>
    <t>連絡先・住所</t>
    <rPh sb="0" eb="3">
      <t>レンラクサキ</t>
    </rPh>
    <rPh sb="4" eb="6">
      <t>ジュウショ</t>
    </rPh>
    <phoneticPr fontId="1"/>
  </si>
  <si>
    <t>一般財団法人山口県水泳連盟</t>
    <rPh sb="0" eb="13">
      <t>イ</t>
    </rPh>
    <phoneticPr fontId="1"/>
  </si>
  <si>
    <t>〒753-0076　山口市泉都町10-21　泉都町ハイツ</t>
    <phoneticPr fontId="1"/>
  </si>
  <si>
    <t>TEL：083-932-2110　FAX:083-932-2133</t>
    <phoneticPr fontId="1"/>
  </si>
  <si>
    <t>Mail：ymgswim@mocha.ocn.ne.jp</t>
    <phoneticPr fontId="1"/>
  </si>
  <si>
    <t>ポロシャツ　　K85HF16870　　</t>
    <phoneticPr fontId="1"/>
  </si>
  <si>
    <t>スラックス　　　　　N2JD4B0814</t>
    <phoneticPr fontId="1"/>
  </si>
  <si>
    <t>円</t>
    <rPh sb="0" eb="1">
      <t>エン</t>
    </rPh>
    <phoneticPr fontId="1"/>
  </si>
  <si>
    <t>ポロシャツ</t>
    <phoneticPr fontId="1"/>
  </si>
  <si>
    <t>枚</t>
    <rPh sb="0" eb="1">
      <t>マイ</t>
    </rPh>
    <phoneticPr fontId="1"/>
  </si>
  <si>
    <t>ポロシャツ4XO</t>
    <phoneticPr fontId="1"/>
  </si>
  <si>
    <t>スラックス　</t>
    <phoneticPr fontId="1"/>
  </si>
  <si>
    <t>シューズ</t>
    <phoneticPr fontId="1"/>
  </si>
  <si>
    <t>足</t>
    <rPh sb="0" eb="1">
      <t>ソク</t>
    </rPh>
    <phoneticPr fontId="1"/>
  </si>
  <si>
    <t>価格は
事務局まで
お問い合わせ
ください</t>
    <rPh sb="0" eb="2">
      <t>カカク</t>
    </rPh>
    <rPh sb="4" eb="7">
      <t>ジムキョク</t>
    </rPh>
    <rPh sb="11" eb="12">
      <t>ト</t>
    </rPh>
    <rPh sb="13" eb="14">
      <t>ア</t>
    </rPh>
    <phoneticPr fontId="1"/>
  </si>
  <si>
    <t>　となります。その他は6,600円です。購入される場合は、事前に事務局までお問い合わせください。</t>
    <rPh sb="29" eb="31">
      <t>ジゼン</t>
    </rPh>
    <phoneticPr fontId="1"/>
  </si>
  <si>
    <t>※4XOｻｲｽﾞは、価格：￥3,000　消費税：￥300  総額：￥3,300となります。</t>
    <rPh sb="10" eb="12">
      <t>カカク</t>
    </rPh>
    <rPh sb="20" eb="23">
      <t>ショウヒゼイ</t>
    </rPh>
    <rPh sb="30" eb="32">
      <t>ソウガク</t>
    </rPh>
    <phoneticPr fontId="1"/>
  </si>
  <si>
    <t>※ズボンは2022年4月より値上がりになりましたので、県水連に在庫が残っているサイズは5,500円</t>
    <phoneticPr fontId="1"/>
  </si>
  <si>
    <t>※郵送をご希望の場合は着払いとなります。</t>
    <rPh sb="1" eb="3">
      <t>ユウソウ</t>
    </rPh>
    <rPh sb="5" eb="7">
      <t>キボウ</t>
    </rPh>
    <rPh sb="8" eb="10">
      <t>バアイ</t>
    </rPh>
    <rPh sb="11" eb="13">
      <t>チャクバラ</t>
    </rPh>
    <phoneticPr fontId="1"/>
  </si>
  <si>
    <t>シューズ　　　　　K1GA240201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</si>
</sst>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2" x14ac:knownFonts="1">
    <font>
      <sz val="10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明朝"/>
      <family val="2"/>
      <charset val="128"/>
    </font>
    <font>
      <b/>
      <sz val="10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明朝"/>
      <family val="2"/>
      <charset val="128"/>
    </font>
    <font>
      <sz val="11"/>
      <color theme="0"/>
      <name val="ＭＳ 明朝"/>
      <family val="2"/>
      <charset val="128"/>
    </font>
    <font>
      <b/>
      <sz val="12"/>
      <color theme="1"/>
      <name val="ＭＳ 明朝"/>
      <family val="1"/>
      <charset val="128"/>
    </font>
    <font>
      <sz val="10"/>
      <color rgb="FFFF0000"/>
      <name val="ＭＳ 明朝"/>
      <family val="2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2"/>
      <charset val="128"/>
    </font>
    <font>
      <sz val="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>
      <alignment vertical="center"/>
    </xf>
    <xf numFmtId="6" fontId="0" fillId="0" borderId="3" xfId="1" applyFont="1" applyBorder="1">
      <alignment vertical="center"/>
    </xf>
    <xf numFmtId="0" fontId="0" fillId="0" borderId="4" xfId="0" applyBorder="1">
      <alignment vertical="center"/>
    </xf>
    <xf numFmtId="0" fontId="0" fillId="0" borderId="3" xfId="0" applyBorder="1" applyAlignment="1">
      <alignment horizontal="left" vertical="center"/>
    </xf>
    <xf numFmtId="6" fontId="0" fillId="0" borderId="0" xfId="1" applyFont="1" applyBorder="1" applyAlignment="1">
      <alignment horizontal="right" vertical="center"/>
    </xf>
    <xf numFmtId="6" fontId="0" fillId="0" borderId="4" xfId="1" applyFont="1" applyBorder="1" applyAlignment="1">
      <alignment horizontal="right" vertical="center"/>
    </xf>
    <xf numFmtId="0" fontId="0" fillId="0" borderId="2" xfId="0" applyBorder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6" xfId="0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6" fontId="0" fillId="0" borderId="1" xfId="1" applyFont="1" applyBorder="1" applyAlignment="1">
      <alignment horizontal="right" vertical="center"/>
    </xf>
    <xf numFmtId="6" fontId="0" fillId="0" borderId="6" xfId="0" applyNumberForma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38" xfId="0" applyFont="1" applyBorder="1" applyAlignment="1">
      <alignment horizontal="left" vertical="center" wrapText="1"/>
    </xf>
    <xf numFmtId="0" fontId="11" fillId="0" borderId="38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abSelected="1" view="pageBreakPreview" zoomScaleNormal="100" zoomScaleSheetLayoutView="100" workbookViewId="0">
      <selection sqref="A1:G1"/>
    </sheetView>
  </sheetViews>
  <sheetFormatPr defaultRowHeight="12" x14ac:dyDescent="0.15"/>
  <cols>
    <col min="1" max="1" width="15.5703125" customWidth="1"/>
    <col min="2" max="7" width="15.28515625" customWidth="1"/>
  </cols>
  <sheetData>
    <row r="1" spans="1:7" ht="17.25" x14ac:dyDescent="0.15">
      <c r="A1" s="47" t="s">
        <v>0</v>
      </c>
      <c r="B1" s="47"/>
      <c r="C1" s="47"/>
      <c r="D1" s="47"/>
      <c r="E1" s="47"/>
      <c r="F1" s="47"/>
      <c r="G1" s="47"/>
    </row>
    <row r="2" spans="1:7" s="20" customFormat="1" ht="15.75" customHeight="1" x14ac:dyDescent="0.15">
      <c r="F2" s="57" t="s">
        <v>94</v>
      </c>
      <c r="G2" s="57"/>
    </row>
    <row r="3" spans="1:7" ht="19.5" customHeight="1" x14ac:dyDescent="0.15">
      <c r="A3" s="48" t="s">
        <v>1</v>
      </c>
      <c r="B3" s="49"/>
      <c r="C3" s="58" t="s">
        <v>2</v>
      </c>
      <c r="D3" s="59"/>
    </row>
    <row r="4" spans="1:7" ht="23.25" customHeight="1" x14ac:dyDescent="0.15">
      <c r="A4" s="50" t="s">
        <v>3</v>
      </c>
      <c r="B4" s="50"/>
      <c r="C4" s="50" t="s">
        <v>95</v>
      </c>
      <c r="D4" s="50"/>
      <c r="E4" s="50"/>
      <c r="F4" s="50"/>
      <c r="G4" s="50"/>
    </row>
    <row r="5" spans="1:7" ht="21" customHeight="1" x14ac:dyDescent="0.15">
      <c r="A5" s="50" t="s">
        <v>96</v>
      </c>
      <c r="B5" s="50"/>
      <c r="C5" s="50"/>
      <c r="D5" s="50"/>
      <c r="E5" s="50"/>
      <c r="F5" s="50"/>
      <c r="G5" s="50"/>
    </row>
    <row r="6" spans="1:7" ht="42" customHeight="1" x14ac:dyDescent="0.15">
      <c r="A6" s="50" t="s">
        <v>97</v>
      </c>
      <c r="B6" s="50"/>
      <c r="C6" s="52" t="s">
        <v>4</v>
      </c>
      <c r="D6" s="53"/>
      <c r="E6" s="53"/>
      <c r="F6" s="53"/>
      <c r="G6" s="54"/>
    </row>
    <row r="7" spans="1:7" ht="18" customHeight="1" x14ac:dyDescent="0.15">
      <c r="A7" s="50" t="s">
        <v>5</v>
      </c>
      <c r="B7" s="50"/>
      <c r="C7" s="50"/>
      <c r="D7" s="50"/>
      <c r="E7" s="50"/>
      <c r="F7" s="50"/>
      <c r="G7" s="50"/>
    </row>
    <row r="8" spans="1:7" ht="18" customHeight="1" x14ac:dyDescent="0.15">
      <c r="A8" s="50" t="s">
        <v>6</v>
      </c>
      <c r="B8" s="50"/>
      <c r="C8" s="50"/>
      <c r="D8" s="50"/>
      <c r="E8" s="50"/>
      <c r="F8" s="50"/>
      <c r="G8" s="50"/>
    </row>
    <row r="9" spans="1:7" ht="3" customHeight="1" x14ac:dyDescent="0.15"/>
    <row r="10" spans="1:7" ht="14.25" x14ac:dyDescent="0.15">
      <c r="A10" t="s">
        <v>7</v>
      </c>
      <c r="D10" s="51"/>
      <c r="E10" s="51"/>
      <c r="F10" s="51"/>
      <c r="G10" s="51"/>
    </row>
    <row r="11" spans="1:7" ht="3" customHeight="1" thickBot="1" x14ac:dyDescent="0.2"/>
    <row r="12" spans="1:7" x14ac:dyDescent="0.15">
      <c r="A12" s="77" t="s">
        <v>8</v>
      </c>
      <c r="B12" s="78"/>
      <c r="C12" s="78"/>
      <c r="D12" s="78" t="s">
        <v>12</v>
      </c>
      <c r="E12" s="78"/>
      <c r="F12" s="78"/>
      <c r="G12" s="83"/>
    </row>
    <row r="13" spans="1:7" x14ac:dyDescent="0.15">
      <c r="A13" s="79" t="s">
        <v>9</v>
      </c>
      <c r="B13" s="80"/>
      <c r="C13" s="80"/>
      <c r="D13" s="60" t="s">
        <v>13</v>
      </c>
      <c r="E13" s="61"/>
      <c r="F13" s="61"/>
      <c r="G13" s="62"/>
    </row>
    <row r="14" spans="1:7" x14ac:dyDescent="0.15">
      <c r="A14" s="79" t="s">
        <v>10</v>
      </c>
      <c r="B14" s="80"/>
      <c r="C14" s="80"/>
      <c r="D14" s="80" t="s">
        <v>14</v>
      </c>
      <c r="E14" s="80"/>
      <c r="F14" s="80"/>
      <c r="G14" s="84"/>
    </row>
    <row r="15" spans="1:7" ht="12.75" thickBot="1" x14ac:dyDescent="0.2">
      <c r="A15" s="81" t="s">
        <v>11</v>
      </c>
      <c r="B15" s="82"/>
      <c r="C15" s="82"/>
      <c r="D15" s="82" t="s">
        <v>32</v>
      </c>
      <c r="E15" s="82"/>
      <c r="F15" s="82"/>
      <c r="G15" s="85"/>
    </row>
    <row r="16" spans="1:7" x14ac:dyDescent="0.15">
      <c r="A16" t="s">
        <v>18</v>
      </c>
    </row>
    <row r="17" spans="1:7" ht="5.25" customHeight="1" thickBot="1" x14ac:dyDescent="0.2"/>
    <row r="18" spans="1:7" ht="14.25" customHeight="1" thickBot="1" x14ac:dyDescent="0.2">
      <c r="A18" s="50" t="s">
        <v>19</v>
      </c>
      <c r="B18" s="50"/>
      <c r="C18" s="2" t="s">
        <v>89</v>
      </c>
      <c r="D18" s="2" t="s">
        <v>29</v>
      </c>
      <c r="E18" s="2" t="s">
        <v>30</v>
      </c>
      <c r="F18" s="7" t="s">
        <v>31</v>
      </c>
      <c r="G18" s="30" t="s">
        <v>88</v>
      </c>
    </row>
    <row r="19" spans="1:7" ht="14.25" customHeight="1" x14ac:dyDescent="0.15">
      <c r="A19" s="73" t="s">
        <v>102</v>
      </c>
      <c r="B19" s="17" t="s">
        <v>15</v>
      </c>
      <c r="C19" s="4" t="s">
        <v>20</v>
      </c>
      <c r="D19" s="2" t="s">
        <v>33</v>
      </c>
      <c r="E19" s="2" t="s">
        <v>42</v>
      </c>
      <c r="F19" s="7" t="s">
        <v>51</v>
      </c>
      <c r="G19" s="32"/>
    </row>
    <row r="20" spans="1:7" ht="14.25" customHeight="1" x14ac:dyDescent="0.15">
      <c r="A20" s="74"/>
      <c r="B20" s="12">
        <v>2700</v>
      </c>
      <c r="C20" s="4" t="s">
        <v>21</v>
      </c>
      <c r="D20" s="2" t="s">
        <v>34</v>
      </c>
      <c r="E20" s="2" t="s">
        <v>43</v>
      </c>
      <c r="F20" s="7" t="s">
        <v>52</v>
      </c>
      <c r="G20" s="33"/>
    </row>
    <row r="21" spans="1:7" ht="14.25" customHeight="1" x14ac:dyDescent="0.15">
      <c r="A21" s="74"/>
      <c r="B21" s="11" t="s">
        <v>16</v>
      </c>
      <c r="C21" s="4" t="s">
        <v>22</v>
      </c>
      <c r="D21" s="2" t="s">
        <v>35</v>
      </c>
      <c r="E21" s="2" t="s">
        <v>44</v>
      </c>
      <c r="F21" s="7" t="s">
        <v>53</v>
      </c>
      <c r="G21" s="33"/>
    </row>
    <row r="22" spans="1:7" ht="14.25" customHeight="1" x14ac:dyDescent="0.15">
      <c r="A22" s="74"/>
      <c r="B22" s="12">
        <f>B20*0.1</f>
        <v>270</v>
      </c>
      <c r="C22" s="4" t="s">
        <v>23</v>
      </c>
      <c r="D22" s="2" t="s">
        <v>36</v>
      </c>
      <c r="E22" s="2" t="s">
        <v>45</v>
      </c>
      <c r="F22" s="7" t="s">
        <v>54</v>
      </c>
      <c r="G22" s="33"/>
    </row>
    <row r="23" spans="1:7" ht="14.25" customHeight="1" x14ac:dyDescent="0.15">
      <c r="A23" s="74"/>
      <c r="B23" s="11" t="s">
        <v>17</v>
      </c>
      <c r="C23" s="4" t="s">
        <v>24</v>
      </c>
      <c r="D23" s="2" t="s">
        <v>37</v>
      </c>
      <c r="E23" s="2" t="s">
        <v>46</v>
      </c>
      <c r="F23" s="7" t="s">
        <v>55</v>
      </c>
      <c r="G23" s="33"/>
    </row>
    <row r="24" spans="1:7" ht="14.25" customHeight="1" x14ac:dyDescent="0.15">
      <c r="A24" s="74"/>
      <c r="B24" s="12">
        <f>B20+B22</f>
        <v>2970</v>
      </c>
      <c r="C24" s="4" t="s">
        <v>25</v>
      </c>
      <c r="D24" s="2" t="s">
        <v>38</v>
      </c>
      <c r="E24" s="2" t="s">
        <v>47</v>
      </c>
      <c r="F24" s="7" t="s">
        <v>56</v>
      </c>
      <c r="G24" s="33"/>
    </row>
    <row r="25" spans="1:7" ht="14.25" customHeight="1" x14ac:dyDescent="0.15">
      <c r="A25" s="74"/>
      <c r="B25" s="11"/>
      <c r="C25" s="4" t="s">
        <v>26</v>
      </c>
      <c r="D25" s="2" t="s">
        <v>39</v>
      </c>
      <c r="E25" s="2" t="s">
        <v>48</v>
      </c>
      <c r="F25" s="7" t="s">
        <v>57</v>
      </c>
      <c r="G25" s="33"/>
    </row>
    <row r="26" spans="1:7" ht="14.25" customHeight="1" x14ac:dyDescent="0.15">
      <c r="A26" s="74"/>
      <c r="B26" s="11"/>
      <c r="C26" s="4" t="s">
        <v>27</v>
      </c>
      <c r="D26" s="2" t="s">
        <v>40</v>
      </c>
      <c r="E26" s="2" t="s">
        <v>49</v>
      </c>
      <c r="F26" s="7" t="s">
        <v>58</v>
      </c>
      <c r="G26" s="33"/>
    </row>
    <row r="27" spans="1:7" ht="14.25" customHeight="1" thickBot="1" x14ac:dyDescent="0.2">
      <c r="A27" s="75"/>
      <c r="B27" s="13"/>
      <c r="C27" s="4" t="s">
        <v>28</v>
      </c>
      <c r="D27" s="2" t="s">
        <v>41</v>
      </c>
      <c r="E27" s="2" t="s">
        <v>50</v>
      </c>
      <c r="F27" s="7" t="s">
        <v>59</v>
      </c>
      <c r="G27" s="34"/>
    </row>
    <row r="28" spans="1:7" ht="14.25" customHeight="1" thickBot="1" x14ac:dyDescent="0.2">
      <c r="A28" s="39" t="s">
        <v>113</v>
      </c>
      <c r="B28" s="9"/>
      <c r="C28" s="6"/>
      <c r="D28" s="8"/>
      <c r="E28" s="8"/>
      <c r="F28" s="7" t="s">
        <v>93</v>
      </c>
      <c r="G28" s="35">
        <f>SUM(G19:G27)</f>
        <v>0</v>
      </c>
    </row>
    <row r="29" spans="1:7" ht="5.25" customHeight="1" thickBot="1" x14ac:dyDescent="0.2">
      <c r="C29" s="5"/>
      <c r="D29" s="3"/>
      <c r="E29" s="3"/>
      <c r="F29" s="3"/>
      <c r="G29" s="3"/>
    </row>
    <row r="30" spans="1:7" ht="14.25" customHeight="1" thickBot="1" x14ac:dyDescent="0.2">
      <c r="A30" s="50" t="s">
        <v>19</v>
      </c>
      <c r="B30" s="76"/>
      <c r="C30" s="2" t="s">
        <v>89</v>
      </c>
      <c r="D30" s="2" t="s">
        <v>61</v>
      </c>
      <c r="E30" s="2" t="s">
        <v>62</v>
      </c>
      <c r="F30" s="7" t="s">
        <v>63</v>
      </c>
      <c r="G30" s="30" t="s">
        <v>88</v>
      </c>
    </row>
    <row r="31" spans="1:7" ht="14.25" customHeight="1" x14ac:dyDescent="0.15">
      <c r="A31" s="86" t="s">
        <v>103</v>
      </c>
      <c r="B31" s="63" t="s">
        <v>111</v>
      </c>
      <c r="C31" s="4" t="s">
        <v>60</v>
      </c>
      <c r="D31" s="2" t="s">
        <v>64</v>
      </c>
      <c r="E31" s="2" t="s">
        <v>72</v>
      </c>
      <c r="F31" s="7" t="s">
        <v>80</v>
      </c>
      <c r="G31" s="32"/>
    </row>
    <row r="32" spans="1:7" ht="14.25" customHeight="1" x14ac:dyDescent="0.15">
      <c r="A32" s="87"/>
      <c r="B32" s="64"/>
      <c r="C32" s="4" t="s">
        <v>20</v>
      </c>
      <c r="D32" s="2" t="s">
        <v>65</v>
      </c>
      <c r="E32" s="2" t="s">
        <v>73</v>
      </c>
      <c r="F32" s="7" t="s">
        <v>81</v>
      </c>
      <c r="G32" s="33"/>
    </row>
    <row r="33" spans="1:8" ht="14.25" customHeight="1" x14ac:dyDescent="0.15">
      <c r="A33" s="87"/>
      <c r="B33" s="64"/>
      <c r="C33" s="4" t="s">
        <v>21</v>
      </c>
      <c r="D33" s="2" t="s">
        <v>66</v>
      </c>
      <c r="E33" s="2" t="s">
        <v>74</v>
      </c>
      <c r="F33" s="7" t="s">
        <v>82</v>
      </c>
      <c r="G33" s="33"/>
    </row>
    <row r="34" spans="1:8" ht="14.25" customHeight="1" x14ac:dyDescent="0.15">
      <c r="A34" s="87"/>
      <c r="B34" s="64"/>
      <c r="C34" s="4" t="s">
        <v>22</v>
      </c>
      <c r="D34" s="2" t="s">
        <v>68</v>
      </c>
      <c r="E34" s="2" t="s">
        <v>75</v>
      </c>
      <c r="F34" s="7" t="s">
        <v>83</v>
      </c>
      <c r="G34" s="33"/>
    </row>
    <row r="35" spans="1:8" ht="14.25" customHeight="1" x14ac:dyDescent="0.15">
      <c r="A35" s="87"/>
      <c r="B35" s="64"/>
      <c r="C35" s="4" t="s">
        <v>23</v>
      </c>
      <c r="D35" s="2" t="s">
        <v>67</v>
      </c>
      <c r="E35" s="2" t="s">
        <v>76</v>
      </c>
      <c r="F35" s="7" t="s">
        <v>84</v>
      </c>
      <c r="G35" s="33"/>
    </row>
    <row r="36" spans="1:8" ht="14.25" customHeight="1" x14ac:dyDescent="0.15">
      <c r="A36" s="87"/>
      <c r="B36" s="64"/>
      <c r="C36" s="4" t="s">
        <v>24</v>
      </c>
      <c r="D36" s="2" t="s">
        <v>69</v>
      </c>
      <c r="E36" s="2" t="s">
        <v>77</v>
      </c>
      <c r="F36" s="7" t="s">
        <v>85</v>
      </c>
      <c r="G36" s="33"/>
    </row>
    <row r="37" spans="1:8" ht="14.25" customHeight="1" x14ac:dyDescent="0.15">
      <c r="A37" s="87"/>
      <c r="B37" s="64"/>
      <c r="C37" s="4" t="s">
        <v>25</v>
      </c>
      <c r="D37" s="2" t="s">
        <v>70</v>
      </c>
      <c r="E37" s="2" t="s">
        <v>78</v>
      </c>
      <c r="F37" s="7" t="s">
        <v>86</v>
      </c>
      <c r="G37" s="33"/>
    </row>
    <row r="38" spans="1:8" ht="14.25" customHeight="1" thickBot="1" x14ac:dyDescent="0.2">
      <c r="A38" s="88"/>
      <c r="B38" s="65"/>
      <c r="C38" s="4" t="s">
        <v>26</v>
      </c>
      <c r="D38" s="2" t="s">
        <v>71</v>
      </c>
      <c r="E38" s="2" t="s">
        <v>79</v>
      </c>
      <c r="F38" s="7" t="s">
        <v>87</v>
      </c>
      <c r="G38" s="34"/>
    </row>
    <row r="39" spans="1:8" ht="14.25" customHeight="1" thickBot="1" x14ac:dyDescent="0.2">
      <c r="A39" s="66" t="s">
        <v>114</v>
      </c>
      <c r="B39" s="67"/>
      <c r="C39" s="67"/>
      <c r="D39" s="67"/>
      <c r="E39" s="68"/>
      <c r="F39" s="7" t="s">
        <v>93</v>
      </c>
      <c r="G39" s="35">
        <f>SUM(G31:G38)</f>
        <v>0</v>
      </c>
    </row>
    <row r="40" spans="1:8" ht="14.25" customHeight="1" x14ac:dyDescent="0.15">
      <c r="A40" s="69" t="s">
        <v>112</v>
      </c>
      <c r="B40" s="70"/>
      <c r="C40" s="70"/>
      <c r="D40" s="70"/>
      <c r="E40" s="70"/>
      <c r="F40" s="70"/>
      <c r="G40" s="6"/>
    </row>
    <row r="41" spans="1:8" ht="3.75" customHeight="1" thickBot="1" x14ac:dyDescent="0.2">
      <c r="C41" s="1"/>
      <c r="G41" s="3"/>
    </row>
    <row r="42" spans="1:8" ht="14.25" customHeight="1" thickBot="1" x14ac:dyDescent="0.2">
      <c r="A42" s="58" t="s">
        <v>19</v>
      </c>
      <c r="B42" s="59"/>
      <c r="C42" s="55" t="s">
        <v>89</v>
      </c>
      <c r="D42" s="55"/>
      <c r="E42" s="56"/>
      <c r="F42" s="31" t="s">
        <v>90</v>
      </c>
      <c r="G42" s="30" t="s">
        <v>88</v>
      </c>
      <c r="H42" s="1"/>
    </row>
    <row r="43" spans="1:8" ht="14.25" customHeight="1" x14ac:dyDescent="0.15">
      <c r="A43" s="73" t="s">
        <v>116</v>
      </c>
      <c r="B43" s="10" t="s">
        <v>15</v>
      </c>
      <c r="C43" s="71" t="s">
        <v>91</v>
      </c>
      <c r="D43" s="71"/>
      <c r="E43" s="72"/>
      <c r="F43" s="36"/>
      <c r="G43" s="32"/>
    </row>
    <row r="44" spans="1:8" ht="14.25" customHeight="1" x14ac:dyDescent="0.15">
      <c r="A44" s="74"/>
      <c r="B44" s="12">
        <v>3672</v>
      </c>
      <c r="C44" s="71"/>
      <c r="D44" s="71"/>
      <c r="E44" s="72"/>
      <c r="F44" s="37"/>
      <c r="G44" s="33"/>
    </row>
    <row r="45" spans="1:8" ht="14.25" customHeight="1" x14ac:dyDescent="0.15">
      <c r="A45" s="74"/>
      <c r="B45" s="14" t="s">
        <v>16</v>
      </c>
      <c r="C45" s="71"/>
      <c r="D45" s="71"/>
      <c r="E45" s="72"/>
      <c r="F45" s="37"/>
      <c r="G45" s="33"/>
    </row>
    <row r="46" spans="1:8" ht="14.25" customHeight="1" x14ac:dyDescent="0.15">
      <c r="A46" s="74"/>
      <c r="B46" s="12">
        <f>B44*0.1</f>
        <v>367.20000000000005</v>
      </c>
      <c r="C46" s="71"/>
      <c r="D46" s="71"/>
      <c r="E46" s="72"/>
      <c r="F46" s="37"/>
      <c r="G46" s="33"/>
    </row>
    <row r="47" spans="1:8" ht="14.25" customHeight="1" x14ac:dyDescent="0.15">
      <c r="A47" s="74"/>
      <c r="B47" s="14" t="s">
        <v>17</v>
      </c>
      <c r="C47" s="71"/>
      <c r="D47" s="71"/>
      <c r="E47" s="72"/>
      <c r="F47" s="37"/>
      <c r="G47" s="33"/>
    </row>
    <row r="48" spans="1:8" ht="14.25" customHeight="1" thickBot="1" x14ac:dyDescent="0.2">
      <c r="A48" s="75"/>
      <c r="B48" s="16">
        <f>B44+B46</f>
        <v>4039.2</v>
      </c>
      <c r="C48" s="71"/>
      <c r="D48" s="71"/>
      <c r="E48" s="72"/>
      <c r="F48" s="38"/>
      <c r="G48" s="34"/>
    </row>
    <row r="49" spans="1:7" ht="14.25" customHeight="1" thickBot="1" x14ac:dyDescent="0.2">
      <c r="A49" s="18"/>
      <c r="B49" s="15"/>
      <c r="C49" s="19"/>
      <c r="D49" s="19"/>
      <c r="E49" s="19"/>
      <c r="F49" s="29" t="s">
        <v>93</v>
      </c>
      <c r="G49" s="35">
        <f>SUM(G43:G48)</f>
        <v>0</v>
      </c>
    </row>
    <row r="50" spans="1:7" ht="14.25" customHeight="1" x14ac:dyDescent="0.15">
      <c r="A50" s="18"/>
      <c r="B50" s="15"/>
      <c r="C50" s="19"/>
      <c r="D50" s="19"/>
      <c r="E50" s="19"/>
      <c r="F50" s="8"/>
      <c r="G50" s="6"/>
    </row>
    <row r="51" spans="1:7" ht="14.25" customHeight="1" x14ac:dyDescent="0.15">
      <c r="A51" s="42" t="s">
        <v>105</v>
      </c>
      <c r="B51" s="43">
        <f>B24</f>
        <v>2970</v>
      </c>
      <c r="C51" s="41">
        <f>SUM(G19:G26)</f>
        <v>0</v>
      </c>
      <c r="D51" s="45" t="s">
        <v>106</v>
      </c>
      <c r="E51" s="44">
        <f>B51*C51</f>
        <v>0</v>
      </c>
      <c r="F51" s="45" t="s">
        <v>104</v>
      </c>
      <c r="G51" s="6"/>
    </row>
    <row r="52" spans="1:7" ht="14.25" customHeight="1" x14ac:dyDescent="0.15">
      <c r="A52" s="42" t="s">
        <v>107</v>
      </c>
      <c r="B52" s="43">
        <v>3300</v>
      </c>
      <c r="C52" s="41">
        <f>G27</f>
        <v>0</v>
      </c>
      <c r="D52" s="45" t="s">
        <v>106</v>
      </c>
      <c r="E52" s="44">
        <f t="shared" ref="E52:E54" si="0">B52*C52</f>
        <v>0</v>
      </c>
      <c r="F52" s="45" t="s">
        <v>104</v>
      </c>
      <c r="G52" s="6"/>
    </row>
    <row r="53" spans="1:7" ht="14.25" customHeight="1" x14ac:dyDescent="0.15">
      <c r="A53" s="42" t="s">
        <v>108</v>
      </c>
      <c r="B53" s="43"/>
      <c r="C53" s="41">
        <v>0</v>
      </c>
      <c r="D53" s="45" t="s">
        <v>106</v>
      </c>
      <c r="E53" s="44">
        <f>B53*C53</f>
        <v>0</v>
      </c>
      <c r="F53" s="45" t="s">
        <v>104</v>
      </c>
      <c r="G53" s="6"/>
    </row>
    <row r="54" spans="1:7" ht="14.25" customHeight="1" x14ac:dyDescent="0.15">
      <c r="A54" s="42" t="s">
        <v>109</v>
      </c>
      <c r="B54" s="43">
        <f>B48</f>
        <v>4039.2</v>
      </c>
      <c r="C54" s="41">
        <f>G49</f>
        <v>0</v>
      </c>
      <c r="D54" s="45" t="s">
        <v>110</v>
      </c>
      <c r="E54" s="44">
        <f t="shared" si="0"/>
        <v>0</v>
      </c>
      <c r="F54" s="45" t="s">
        <v>104</v>
      </c>
      <c r="G54" s="6"/>
    </row>
    <row r="55" spans="1:7" ht="14.25" customHeight="1" x14ac:dyDescent="0.15">
      <c r="A55" s="46" t="s">
        <v>115</v>
      </c>
      <c r="B55" s="15"/>
      <c r="D55" s="40" t="s">
        <v>93</v>
      </c>
      <c r="E55" s="44">
        <f>SUM(E51:E54)</f>
        <v>0</v>
      </c>
      <c r="F55" s="45" t="s">
        <v>104</v>
      </c>
      <c r="G55" s="6"/>
    </row>
    <row r="56" spans="1:7" ht="12.75" thickBot="1" x14ac:dyDescent="0.2">
      <c r="A56" s="46"/>
    </row>
    <row r="57" spans="1:7" x14ac:dyDescent="0.15">
      <c r="A57" s="9"/>
      <c r="B57" s="9"/>
      <c r="C57" s="9"/>
      <c r="D57" s="21" t="s">
        <v>92</v>
      </c>
      <c r="E57" s="22"/>
      <c r="F57" s="22"/>
      <c r="G57" s="23"/>
    </row>
    <row r="58" spans="1:7" x14ac:dyDescent="0.15">
      <c r="A58" s="9"/>
      <c r="B58" s="9"/>
      <c r="C58" s="9"/>
      <c r="D58" s="24" t="s">
        <v>98</v>
      </c>
      <c r="E58" s="9"/>
      <c r="F58" s="9"/>
      <c r="G58" s="25"/>
    </row>
    <row r="59" spans="1:7" x14ac:dyDescent="0.15">
      <c r="A59" s="9"/>
      <c r="B59" s="9"/>
      <c r="C59" s="9"/>
      <c r="D59" s="24" t="s">
        <v>99</v>
      </c>
      <c r="E59" s="9"/>
      <c r="F59" s="9"/>
      <c r="G59" s="25"/>
    </row>
    <row r="60" spans="1:7" x14ac:dyDescent="0.15">
      <c r="A60" s="9"/>
      <c r="B60" s="9"/>
      <c r="C60" s="9"/>
      <c r="D60" s="24" t="s">
        <v>100</v>
      </c>
      <c r="E60" s="9"/>
      <c r="F60" s="9"/>
      <c r="G60" s="25"/>
    </row>
    <row r="61" spans="1:7" ht="12.75" thickBot="1" x14ac:dyDescent="0.2">
      <c r="A61" s="9"/>
      <c r="B61" s="9"/>
      <c r="C61" s="9"/>
      <c r="D61" s="26" t="s">
        <v>101</v>
      </c>
      <c r="E61" s="27"/>
      <c r="F61" s="27"/>
      <c r="G61" s="28"/>
    </row>
  </sheetData>
  <mergeCells count="34">
    <mergeCell ref="C43:E48"/>
    <mergeCell ref="A43:A48"/>
    <mergeCell ref="A5:B5"/>
    <mergeCell ref="C5:G5"/>
    <mergeCell ref="A18:B18"/>
    <mergeCell ref="A30:B30"/>
    <mergeCell ref="A42:B42"/>
    <mergeCell ref="A12:C12"/>
    <mergeCell ref="A13:C13"/>
    <mergeCell ref="A14:C14"/>
    <mergeCell ref="A15:C15"/>
    <mergeCell ref="D12:G12"/>
    <mergeCell ref="D14:G14"/>
    <mergeCell ref="D15:G15"/>
    <mergeCell ref="A31:A38"/>
    <mergeCell ref="A19:A27"/>
    <mergeCell ref="C42:E42"/>
    <mergeCell ref="F2:G2"/>
    <mergeCell ref="C3:D3"/>
    <mergeCell ref="D13:G13"/>
    <mergeCell ref="B31:B38"/>
    <mergeCell ref="A39:E39"/>
    <mergeCell ref="A40:F40"/>
    <mergeCell ref="A1:G1"/>
    <mergeCell ref="A3:B3"/>
    <mergeCell ref="A4:B4"/>
    <mergeCell ref="C4:G4"/>
    <mergeCell ref="D10:G10"/>
    <mergeCell ref="C6:G6"/>
    <mergeCell ref="A7:B7"/>
    <mergeCell ref="A8:B8"/>
    <mergeCell ref="C7:G7"/>
    <mergeCell ref="C8:G8"/>
    <mergeCell ref="A6:B6"/>
  </mergeCells>
  <phoneticPr fontId="1"/>
  <printOptions horizontalCentered="1"/>
  <pageMargins left="0.23622047244094491" right="0.23622047244094491" top="0.59055118110236227" bottom="0.3937007874015748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個人計算式有り</vt:lpstr>
    </vt:vector>
  </TitlesOfParts>
  <Company>MIZUNO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SHOICHI HARADA</dc:creator>
  <cp:lastModifiedBy>ymgswim</cp:lastModifiedBy>
  <cp:lastPrinted>2024-05-08T03:41:28Z</cp:lastPrinted>
  <dcterms:created xsi:type="dcterms:W3CDTF">2021-04-27T03:59:52Z</dcterms:created>
  <dcterms:modified xsi:type="dcterms:W3CDTF">2024-05-08T03:41:42Z</dcterms:modified>
</cp:coreProperties>
</file>